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eox64\Desktop\2026 İÇ KONTROL ÇALIŞMALARI\FORMLAR\BİTENLER\Son\"/>
    </mc:Choice>
  </mc:AlternateContent>
  <bookViews>
    <workbookView xWindow="0" yWindow="0" windowWidth="28800" windowHeight="13215" tabRatio="809"/>
  </bookViews>
  <sheets>
    <sheet name="EK-6 RİSK OYLAMA FORMU" sheetId="8" r:id="rId1"/>
  </sheets>
  <definedNames>
    <definedName name="_xlnm.Print_Area" localSheetId="0">'EK-6 RİSK OYLAMA FORMU'!$A$2:$W$33</definedName>
    <definedName name="_xlnm.Print_Titles" localSheetId="0">'EK-6 RİSK OYLAMA FORMU'!$2:$5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29" i="8" l="1"/>
  <c r="Q29" i="8"/>
  <c r="R29" i="8"/>
  <c r="S29" i="8"/>
  <c r="T29" i="8"/>
  <c r="P15" i="8"/>
  <c r="Q15" i="8"/>
  <c r="R15" i="8"/>
  <c r="S15" i="8"/>
  <c r="T15" i="8"/>
  <c r="U29" i="8" l="1"/>
  <c r="V29" i="8" s="1"/>
  <c r="U15" i="8"/>
  <c r="V15" i="8"/>
  <c r="P23" i="8"/>
  <c r="Q23" i="8"/>
  <c r="R23" i="8"/>
  <c r="S23" i="8"/>
  <c r="T23" i="8"/>
  <c r="P24" i="8"/>
  <c r="Q24" i="8"/>
  <c r="R24" i="8"/>
  <c r="S24" i="8"/>
  <c r="T24" i="8"/>
  <c r="P25" i="8"/>
  <c r="Q25" i="8"/>
  <c r="R25" i="8"/>
  <c r="S25" i="8"/>
  <c r="T25" i="8"/>
  <c r="P26" i="8"/>
  <c r="Q26" i="8"/>
  <c r="R26" i="8"/>
  <c r="S26" i="8"/>
  <c r="T26" i="8"/>
  <c r="P27" i="8"/>
  <c r="Q27" i="8"/>
  <c r="R27" i="8"/>
  <c r="S27" i="8"/>
  <c r="T27" i="8"/>
  <c r="P28" i="8"/>
  <c r="Q28" i="8"/>
  <c r="R28" i="8"/>
  <c r="S28" i="8"/>
  <c r="T28" i="8"/>
  <c r="P8" i="8"/>
  <c r="Q8" i="8"/>
  <c r="R8" i="8"/>
  <c r="S8" i="8"/>
  <c r="T8" i="8"/>
  <c r="P9" i="8"/>
  <c r="Q9" i="8"/>
  <c r="R9" i="8"/>
  <c r="S9" i="8"/>
  <c r="T9" i="8"/>
  <c r="P10" i="8"/>
  <c r="Q10" i="8"/>
  <c r="R10" i="8"/>
  <c r="S10" i="8"/>
  <c r="T10" i="8"/>
  <c r="P11" i="8"/>
  <c r="Q11" i="8"/>
  <c r="R11" i="8"/>
  <c r="S11" i="8"/>
  <c r="T11" i="8"/>
  <c r="P12" i="8"/>
  <c r="Q12" i="8"/>
  <c r="R12" i="8"/>
  <c r="S12" i="8"/>
  <c r="T12" i="8"/>
  <c r="P13" i="8"/>
  <c r="Q13" i="8"/>
  <c r="R13" i="8"/>
  <c r="S13" i="8"/>
  <c r="T13" i="8"/>
  <c r="P14" i="8"/>
  <c r="Q14" i="8"/>
  <c r="R14" i="8"/>
  <c r="S14" i="8"/>
  <c r="T14" i="8"/>
  <c r="U24" i="8" l="1"/>
  <c r="V24" i="8" s="1"/>
  <c r="U26" i="8"/>
  <c r="V26" i="8" s="1"/>
  <c r="U23" i="8"/>
  <c r="V23" i="8" s="1"/>
  <c r="U27" i="8"/>
  <c r="V27" i="8" s="1"/>
  <c r="U25" i="8"/>
  <c r="V25" i="8" s="1"/>
  <c r="U28" i="8"/>
  <c r="V28" i="8" s="1"/>
  <c r="U11" i="8"/>
  <c r="V11" i="8" s="1"/>
  <c r="U8" i="8"/>
  <c r="V8" i="8" s="1"/>
  <c r="U9" i="8"/>
  <c r="V9" i="8" s="1"/>
  <c r="U14" i="8"/>
  <c r="V14" i="8" s="1"/>
  <c r="U13" i="8"/>
  <c r="V13" i="8" s="1"/>
  <c r="U10" i="8"/>
  <c r="V10" i="8" s="1"/>
  <c r="U12" i="8"/>
  <c r="V12" i="8" s="1"/>
  <c r="T22" i="8"/>
  <c r="S22" i="8"/>
  <c r="R22" i="8"/>
  <c r="Q22" i="8"/>
  <c r="P22" i="8"/>
  <c r="F21" i="8"/>
  <c r="G21" i="8" s="1"/>
  <c r="H21" i="8" s="1"/>
  <c r="I21" i="8" s="1"/>
  <c r="J21" i="8" s="1"/>
  <c r="K21" i="8" s="1"/>
  <c r="L21" i="8" s="1"/>
  <c r="M21" i="8" s="1"/>
  <c r="N21" i="8" s="1"/>
  <c r="F7" i="8"/>
  <c r="G7" i="8" s="1"/>
  <c r="H7" i="8" s="1"/>
  <c r="I7" i="8" s="1"/>
  <c r="J7" i="8" s="1"/>
  <c r="K7" i="8" s="1"/>
  <c r="L7" i="8" s="1"/>
  <c r="M7" i="8" s="1"/>
  <c r="N7" i="8" s="1"/>
  <c r="U22" i="8" l="1"/>
  <c r="V22" i="8" s="1"/>
</calcChain>
</file>

<file path=xl/sharedStrings.xml><?xml version="1.0" encoding="utf-8"?>
<sst xmlns="http://schemas.openxmlformats.org/spreadsheetml/2006/main" count="60" uniqueCount="38">
  <si>
    <t>Risk No</t>
  </si>
  <si>
    <t>Etki Seviyesi</t>
  </si>
  <si>
    <t>Etki Seviyesi Adedi</t>
  </si>
  <si>
    <t>Sıra No</t>
  </si>
  <si>
    <t>Belirlenen Riskler</t>
  </si>
  <si>
    <t>Toplam</t>
  </si>
  <si>
    <t>Olasılık Seviyesi</t>
  </si>
  <si>
    <t>Olasılık Seviyesi Adedi</t>
  </si>
  <si>
    <t>Risk Etki Kriteri</t>
  </si>
  <si>
    <t xml:space="preserve"> Ortalama Etki Değeri</t>
  </si>
  <si>
    <t xml:space="preserve"> Ortalama Değeri</t>
  </si>
  <si>
    <t>MKHR-R001</t>
  </si>
  <si>
    <t>MKHR-R002</t>
  </si>
  <si>
    <t>MKHR-R003</t>
  </si>
  <si>
    <t>MKHR-R004</t>
  </si>
  <si>
    <t>MKHR-R005</t>
  </si>
  <si>
    <t>MKHR-R006</t>
  </si>
  <si>
    <t>Finansal Risk</t>
  </si>
  <si>
    <t>Uyum Riski</t>
  </si>
  <si>
    <t>Operasyonel Risk</t>
  </si>
  <si>
    <t>Sürdürülebilirlik Riski</t>
  </si>
  <si>
    <t>Dış denetim bulgularının sorumlu birimler ve terminler itibarıyla sistematik izlenmemesi nedeniyle benzer bulguların tekrarlanması ve kurumsal güvenin olumsuz etkilenmesi.</t>
  </si>
  <si>
    <t>BTSM-R001</t>
  </si>
  <si>
    <t>Birimlerin bütçe ihtiyaç ve taleplerini zamanında ve/veya doğru şekilde Başkanlığımıza bildirmemesi nedeniyle bütçe ödeneklerinin yıl içerisinde yetersiz kalması ve bütçe uygulamalarında aksaklıklar meydana gelmesi.</t>
  </si>
  <si>
    <t>İKÖMK R001</t>
  </si>
  <si>
    <t>Mali mevzuatın sistematik ve zamanında takip edilememesi nedeniyle güncel düzenlemelerin mali işlem ve kontrol süreçlerine yansıtılamaması, işlemlerin mevzuata aykırı veya hatalı yürütülmesine ve buna bağlı mali kayıp, idari sorumluluk ve denetim bulgularına yol açması riski.</t>
  </si>
  <si>
    <t>Emanet ve teminat hesaplarının düzenli ve mevzuata uygun izlenmemesi nedeniyle hak ve yükümlülüklerin zamanında sonuçlandırılamaması, muhasebe kayıtlarının gerçeği tam yansıtmaması ve mali raporların güvenilirliğinin zedelenmesi riski.</t>
  </si>
  <si>
    <t>Avans ve kredi işlemlerinin sistematik izlenmemesi nedeniyle süresinde kapatılmayan tutarların oluşması, muhasebe kayıtlarında açık bakiyelerin artması ve kamu kaynağının etkin izlenememesi riski.</t>
  </si>
  <si>
    <t>Personel ve özlük verilerinin zamanında ve doğru aktarılmaması nedeniyle maaş ve ilgili muhasebe kayıtlarının hatalı oluşması, personel ödemelerinde yanlışlıklar ve mali tablolarda veri doğruluğunun bozulması riski.</t>
  </si>
  <si>
    <t>Taşınır kayıtları ile muhasebe kayıtlarının düzenli ve zamanında mutabakatının yapılmaması nedeniyle varlıkların mali tablolarda eksik veya hatalı gösterilmesi ve mali raporların güvenilirliğinin azalması riski.</t>
  </si>
  <si>
    <t>Personel değişikliklerinde mali bilgi ve deneyimin sistematik biçimde aktarılmaması nedeniyle kritik mali işlemlerde sürekliliğin bozulması, işlem kalitesinin düşmesi ve hata riskinin artması riski.</t>
  </si>
  <si>
    <t>İtibar Riski</t>
  </si>
  <si>
    <t>Doküman no</t>
  </si>
  <si>
    <t>Yayın Tarihi</t>
  </si>
  <si>
    <t>Revizyon No</t>
  </si>
  <si>
    <t>Revizyon Tarihi</t>
  </si>
  <si>
    <t>T.C.
MUŞ ALPARSLAN  ÜNİVERSİTESİ
STRATEJİ GELİŞTİRME DAİRE BAŞKANLIĞI
(EK:6) RİSK OYLAMA FORMU</t>
  </si>
  <si>
    <t>Stratejik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</si>
</sst>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theme="1"/>
      <name val="Calibri"/>
      <family val="2"/>
      <scheme val="minor"/>
    </font>
    <font>
      <sz val="11"/>
      <color theme="1"/>
      <name val="Calibri"/>
      <family val="2"/>
      <scheme val="minor"/>
    </font>
    <font>
      <sz val="10"/>
      <color theme="1"/>
      <name val="Calibri"/>
      <family val="2"/>
      <scheme val="minor"/>
    </font>
    <font>
      <sz val="11"/>
      <color theme="1"/>
      <name val="Calibri"/>
      <family val="2"/>
      <charset val="162"/>
      <scheme val="minor"/>
    </font>
    <font>
      <sz val="11"/>
      <color theme="1"/>
      <name val="Georgia"/>
      <family val="1"/>
      <charset val="162"/>
    </font>
    <font>
      <b/>
      <sz val="13"/>
      <color theme="0"/>
      <name val="Georgia"/>
      <family val="1"/>
      <charset val="162"/>
    </font>
    <font>
      <b/>
      <sz val="11"/>
      <color theme="0"/>
      <name val="Georgia"/>
      <family val="1"/>
      <charset val="162"/>
    </font>
    <font>
      <b/>
      <sz val="11"/>
      <color indexed="8"/>
      <name val="Georgia"/>
      <family val="1"/>
      <charset val="162"/>
    </font>
    <font>
      <sz val="11"/>
      <color indexed="8"/>
      <name val="Georgia"/>
      <family val="1"/>
      <charset val="162"/>
    </font>
    <font>
      <sz val="11"/>
      <color rgb="FFFF0000"/>
      <name val="Georgia"/>
      <family val="1"/>
      <charset val="162"/>
    </font>
    <font>
      <b/>
      <sz val="12"/>
      <name val="Times New Roman"/>
      <family val="1"/>
      <charset val="162"/>
    </font>
    <font>
      <sz val="10"/>
      <color theme="1"/>
      <name val="Times New Roman"/>
      <family val="1"/>
      <charset val="162"/>
    </font>
    <font>
      <b/>
      <sz val="10"/>
      <color theme="1"/>
      <name val="Times New Roman"/>
      <family val="1"/>
      <charset val="162"/>
    </font>
  </fonts>
  <fills count="5">
    <fill>
      <patternFill patternType="none"/>
    </fill>
    <fill>
      <patternFill patternType="gray125"/>
    </fill>
    <fill>
      <patternFill patternType="solid">
        <fgColor rgb="FFC00000"/>
        <bgColor indexed="64"/>
      </patternFill>
    </fill>
    <fill>
      <patternFill patternType="solid">
        <fgColor rgb="FFFFC000"/>
        <bgColor indexed="64"/>
      </patternFill>
    </fill>
    <fill>
      <patternFill patternType="solid">
        <fgColor theme="0"/>
        <bgColor indexed="64"/>
      </patternFill>
    </fill>
  </fills>
  <borders count="20">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auto="1"/>
      </left>
      <right/>
      <top/>
      <bottom style="medium">
        <color auto="1"/>
      </bottom>
      <diagonal/>
    </border>
    <border>
      <left/>
      <right/>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 fillId="0" borderId="0"/>
    <xf numFmtId="0" fontId="1" fillId="0" borderId="0"/>
  </cellStyleXfs>
  <cellXfs count="56">
    <xf numFmtId="0" fontId="0" fillId="0" borderId="0" xfId="0"/>
    <xf numFmtId="0" fontId="4" fillId="0" borderId="0" xfId="5" applyFont="1" applyAlignment="1" applyProtection="1">
      <alignment vertical="center"/>
      <protection locked="0"/>
    </xf>
    <xf numFmtId="0" fontId="6" fillId="3" borderId="3" xfId="5" applyFont="1" applyFill="1" applyBorder="1" applyAlignment="1" applyProtection="1">
      <alignment horizontal="center" vertical="center" wrapText="1"/>
      <protection locked="0"/>
    </xf>
    <xf numFmtId="0" fontId="6" fillId="3" borderId="4" xfId="5" applyFont="1" applyFill="1" applyBorder="1" applyAlignment="1" applyProtection="1">
      <alignment horizontal="center" vertical="center" wrapText="1"/>
      <protection locked="0"/>
    </xf>
    <xf numFmtId="0" fontId="6" fillId="3" borderId="6" xfId="5" applyFont="1" applyFill="1" applyBorder="1" applyAlignment="1" applyProtection="1">
      <alignment horizontal="center" vertical="center" wrapText="1"/>
      <protection locked="0"/>
    </xf>
    <xf numFmtId="0" fontId="6" fillId="3" borderId="7" xfId="5" applyFont="1" applyFill="1" applyBorder="1" applyAlignment="1" applyProtection="1">
      <alignment horizontal="center" vertical="center" wrapText="1"/>
      <protection locked="0"/>
    </xf>
    <xf numFmtId="0" fontId="6" fillId="3" borderId="9" xfId="5" applyFont="1" applyFill="1" applyBorder="1" applyAlignment="1" applyProtection="1">
      <alignment horizontal="center" vertical="center" wrapText="1"/>
      <protection locked="0"/>
    </xf>
    <xf numFmtId="1" fontId="8" fillId="0" borderId="7" xfId="5" applyNumberFormat="1" applyFont="1" applyBorder="1" applyAlignment="1" applyProtection="1">
      <alignment horizontal="center" vertical="center" wrapText="1"/>
      <protection locked="0"/>
    </xf>
    <xf numFmtId="0" fontId="7" fillId="0" borderId="0" xfId="5" applyFont="1" applyBorder="1" applyAlignment="1" applyProtection="1">
      <alignment horizontal="center" vertical="center" wrapText="1"/>
      <protection locked="0"/>
    </xf>
    <xf numFmtId="0" fontId="4" fillId="0" borderId="0" xfId="5" applyFont="1" applyBorder="1" applyAlignment="1" applyProtection="1">
      <alignment horizontal="center" vertical="center"/>
      <protection locked="0"/>
    </xf>
    <xf numFmtId="1" fontId="8" fillId="0" borderId="0" xfId="5" applyNumberFormat="1" applyFont="1" applyBorder="1" applyAlignment="1" applyProtection="1">
      <alignment horizontal="center" vertical="center" wrapText="1"/>
      <protection locked="0"/>
    </xf>
    <xf numFmtId="1" fontId="8" fillId="0" borderId="0" xfId="5" applyNumberFormat="1" applyFont="1" applyFill="1" applyBorder="1" applyAlignment="1" applyProtection="1">
      <alignment horizontal="center" vertical="center" wrapText="1"/>
      <protection locked="0"/>
    </xf>
    <xf numFmtId="0" fontId="9" fillId="0" borderId="0" xfId="5" applyFont="1" applyAlignment="1" applyProtection="1">
      <alignment vertical="center"/>
      <protection locked="0"/>
    </xf>
    <xf numFmtId="0" fontId="6" fillId="3" borderId="8" xfId="5" applyFont="1" applyFill="1" applyBorder="1" applyAlignment="1" applyProtection="1">
      <alignment horizontal="center" vertical="center" wrapText="1"/>
      <protection locked="0"/>
    </xf>
    <xf numFmtId="0" fontId="4" fillId="0" borderId="6" xfId="5" applyFont="1" applyBorder="1" applyAlignment="1" applyProtection="1">
      <alignment horizontal="center" vertical="center"/>
    </xf>
    <xf numFmtId="0" fontId="4" fillId="0" borderId="7" xfId="5" applyFont="1" applyBorder="1" applyAlignment="1" applyProtection="1">
      <alignment horizontal="center" vertical="center"/>
    </xf>
    <xf numFmtId="0" fontId="11" fillId="0" borderId="7" xfId="0" applyFont="1" applyBorder="1" applyAlignment="1">
      <alignment horizontal="left" vertical="center" wrapText="1"/>
    </xf>
    <xf numFmtId="0" fontId="11" fillId="4" borderId="7" xfId="0" applyFont="1" applyFill="1" applyBorder="1" applyAlignment="1">
      <alignment horizontal="left" vertical="center" wrapText="1"/>
    </xf>
    <xf numFmtId="0" fontId="12" fillId="0" borderId="6" xfId="0" applyFont="1" applyBorder="1" applyAlignment="1">
      <alignment horizontal="center" vertical="center" shrinkToFit="1"/>
    </xf>
    <xf numFmtId="4" fontId="4" fillId="0" borderId="9" xfId="5" applyNumberFormat="1" applyFont="1" applyBorder="1" applyAlignment="1" applyProtection="1">
      <alignment horizontal="center" vertical="center"/>
    </xf>
    <xf numFmtId="4" fontId="4" fillId="0" borderId="8" xfId="5" applyNumberFormat="1" applyFont="1" applyBorder="1" applyAlignment="1" applyProtection="1">
      <alignment horizontal="center" vertical="center"/>
    </xf>
    <xf numFmtId="0" fontId="12" fillId="0" borderId="6" xfId="0" applyFont="1" applyBorder="1" applyAlignment="1">
      <alignment horizontal="left" vertical="center" shrinkToFit="1"/>
    </xf>
    <xf numFmtId="0" fontId="12" fillId="0" borderId="0" xfId="0" applyFont="1" applyBorder="1" applyAlignment="1">
      <alignment horizontal="center" vertical="center" shrinkToFit="1"/>
    </xf>
    <xf numFmtId="0" fontId="12" fillId="0" borderId="0" xfId="0" applyFont="1" applyBorder="1" applyAlignment="1">
      <alignment horizontal="left" vertical="center" shrinkToFit="1"/>
    </xf>
    <xf numFmtId="0" fontId="11" fillId="4" borderId="0" xfId="0" applyFont="1" applyFill="1" applyBorder="1" applyAlignment="1">
      <alignment horizontal="left" vertical="center" wrapText="1"/>
    </xf>
    <xf numFmtId="0" fontId="4" fillId="0" borderId="0" xfId="5" applyFont="1" applyBorder="1" applyAlignment="1" applyProtection="1">
      <alignment horizontal="center" vertical="center"/>
    </xf>
    <xf numFmtId="4" fontId="4" fillId="0" borderId="0" xfId="5" applyNumberFormat="1" applyFont="1" applyBorder="1" applyAlignment="1" applyProtection="1">
      <alignment horizontal="center" vertical="center"/>
    </xf>
    <xf numFmtId="0" fontId="11" fillId="0" borderId="7" xfId="0" applyFont="1" applyBorder="1" applyAlignment="1">
      <alignment horizontal="center" vertical="center" wrapText="1"/>
    </xf>
    <xf numFmtId="0" fontId="11" fillId="4" borderId="7" xfId="0" applyFont="1" applyFill="1" applyBorder="1" applyAlignment="1">
      <alignment horizontal="center" vertical="center" wrapText="1"/>
    </xf>
    <xf numFmtId="0" fontId="4" fillId="0" borderId="3" xfId="5" applyFont="1" applyBorder="1" applyAlignment="1" applyProtection="1">
      <alignment horizontal="center" vertical="center"/>
      <protection locked="0"/>
    </xf>
    <xf numFmtId="0" fontId="4" fillId="0" borderId="4" xfId="5" applyFont="1" applyBorder="1" applyAlignment="1" applyProtection="1">
      <alignment horizontal="center" vertical="center"/>
      <protection locked="0"/>
    </xf>
    <xf numFmtId="0" fontId="4" fillId="0" borderId="6" xfId="5" applyFont="1" applyBorder="1" applyAlignment="1" applyProtection="1">
      <alignment horizontal="center" vertical="center"/>
      <protection locked="0"/>
    </xf>
    <xf numFmtId="0" fontId="4" fillId="0" borderId="7" xfId="5" applyFont="1" applyBorder="1" applyAlignment="1" applyProtection="1">
      <alignment horizontal="center" vertical="center"/>
      <protection locked="0"/>
    </xf>
    <xf numFmtId="0" fontId="4" fillId="0" borderId="17" xfId="5" applyFont="1" applyBorder="1" applyAlignment="1" applyProtection="1">
      <alignment horizontal="center" vertical="center"/>
      <protection locked="0"/>
    </xf>
    <xf numFmtId="0" fontId="4" fillId="0" borderId="18" xfId="5" applyFont="1" applyBorder="1" applyAlignment="1" applyProtection="1">
      <alignment horizontal="center" vertical="center"/>
      <protection locked="0"/>
    </xf>
    <xf numFmtId="0" fontId="10" fillId="0" borderId="4" xfId="0" applyFont="1" applyBorder="1" applyAlignment="1">
      <alignment horizontal="center" vertical="top" wrapText="1"/>
    </xf>
    <xf numFmtId="0" fontId="10" fillId="0" borderId="7" xfId="0" applyFont="1" applyBorder="1" applyAlignment="1">
      <alignment horizontal="center" vertical="top" wrapText="1"/>
    </xf>
    <xf numFmtId="0" fontId="10" fillId="0" borderId="18" xfId="0" applyFont="1" applyBorder="1" applyAlignment="1">
      <alignment horizontal="center" vertical="top" wrapText="1"/>
    </xf>
    <xf numFmtId="0" fontId="10" fillId="0" borderId="4" xfId="0" applyFont="1" applyBorder="1" applyAlignment="1">
      <alignment horizontal="left" vertical="top"/>
    </xf>
    <xf numFmtId="0" fontId="6" fillId="2" borderId="16" xfId="5" applyFont="1" applyFill="1" applyBorder="1" applyAlignment="1" applyProtection="1">
      <alignment horizontal="center" vertical="center" wrapText="1"/>
      <protection locked="0"/>
    </xf>
    <xf numFmtId="0" fontId="6" fillId="2" borderId="10" xfId="5" applyFont="1" applyFill="1" applyBorder="1" applyAlignment="1" applyProtection="1">
      <alignment horizontal="center" vertical="center" wrapText="1"/>
      <protection locked="0"/>
    </xf>
    <xf numFmtId="0" fontId="5" fillId="2" borderId="1" xfId="5" applyFont="1" applyFill="1" applyBorder="1" applyAlignment="1" applyProtection="1">
      <alignment horizontal="left" vertical="center" wrapText="1"/>
      <protection locked="0"/>
    </xf>
    <xf numFmtId="0" fontId="5" fillId="2" borderId="2" xfId="5" applyFont="1" applyFill="1" applyBorder="1" applyAlignment="1" applyProtection="1">
      <alignment horizontal="left" vertical="center" wrapText="1"/>
      <protection locked="0"/>
    </xf>
    <xf numFmtId="0" fontId="5" fillId="2" borderId="3" xfId="5" applyFont="1" applyFill="1" applyBorder="1" applyAlignment="1" applyProtection="1">
      <alignment horizontal="center" vertical="center"/>
      <protection locked="0"/>
    </xf>
    <xf numFmtId="0" fontId="5" fillId="2" borderId="4" xfId="5" applyFont="1" applyFill="1" applyBorder="1" applyAlignment="1" applyProtection="1">
      <alignment horizontal="center" vertical="center"/>
      <protection locked="0"/>
    </xf>
    <xf numFmtId="0" fontId="5" fillId="2" borderId="5" xfId="5" applyFont="1" applyFill="1" applyBorder="1" applyAlignment="1" applyProtection="1">
      <alignment horizontal="center" vertical="center"/>
      <protection locked="0"/>
    </xf>
    <xf numFmtId="0" fontId="5" fillId="2" borderId="12" xfId="5" applyFont="1" applyFill="1" applyBorder="1" applyAlignment="1" applyProtection="1">
      <alignment horizontal="left" vertical="center" wrapText="1"/>
      <protection locked="0"/>
    </xf>
    <xf numFmtId="0" fontId="5" fillId="2" borderId="13" xfId="5" applyFont="1" applyFill="1" applyBorder="1" applyAlignment="1" applyProtection="1">
      <alignment horizontal="left" vertical="center" wrapText="1"/>
      <protection locked="0"/>
    </xf>
    <xf numFmtId="0" fontId="5" fillId="2" borderId="14" xfId="5" applyFont="1" applyFill="1" applyBorder="1" applyAlignment="1" applyProtection="1">
      <alignment horizontal="center" vertical="center"/>
      <protection locked="0"/>
    </xf>
    <xf numFmtId="0" fontId="5" fillId="2" borderId="15" xfId="5" applyFont="1" applyFill="1" applyBorder="1" applyAlignment="1" applyProtection="1">
      <alignment horizontal="center" vertical="center"/>
      <protection locked="0"/>
    </xf>
    <xf numFmtId="0" fontId="5" fillId="2" borderId="11" xfId="5" applyFont="1" applyFill="1" applyBorder="1" applyAlignment="1" applyProtection="1">
      <alignment horizontal="center" vertical="center"/>
      <protection locked="0"/>
    </xf>
    <xf numFmtId="0" fontId="10" fillId="0" borderId="5" xfId="0" applyFont="1" applyBorder="1" applyAlignment="1">
      <alignment horizontal="left" vertical="top"/>
    </xf>
    <xf numFmtId="0" fontId="10" fillId="0" borderId="18" xfId="0" applyFont="1" applyBorder="1" applyAlignment="1">
      <alignment horizontal="left" vertical="top"/>
    </xf>
    <xf numFmtId="0" fontId="10" fillId="0" borderId="7" xfId="0" applyFont="1" applyBorder="1" applyAlignment="1">
      <alignment horizontal="left" vertical="top"/>
    </xf>
    <xf numFmtId="0" fontId="10" fillId="0" borderId="19" xfId="0" applyFont="1" applyBorder="1" applyAlignment="1">
      <alignment horizontal="left" vertical="top"/>
    </xf>
    <xf numFmtId="0" fontId="10" fillId="0" borderId="8" xfId="0" applyFont="1" applyBorder="1" applyAlignment="1">
      <alignment horizontal="left" vertical="top"/>
    </xf>
  </cellXfs>
  <cellStyles count="7">
    <cellStyle name="Normal" xfId="0" builtinId="0"/>
    <cellStyle name="Normal 2" xfId="1"/>
    <cellStyle name="Normal 3" xfId="2"/>
    <cellStyle name="Normal 3 2" xfId="3"/>
    <cellStyle name="Normal 4" xfId="4"/>
    <cellStyle name="Normal 6" xfId="5"/>
    <cellStyle name="Normal 7" xfId="6"/>
  </cellStyles>
  <dxfs count="8">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33131</xdr:rowOff>
    </xdr:from>
    <xdr:to>
      <xdr:col>3</xdr:col>
      <xdr:colOff>688064</xdr:colOff>
      <xdr:row>4</xdr:row>
      <xdr:rowOff>165653</xdr:rowOff>
    </xdr:to>
    <xdr:pic>
      <xdr:nvPicPr>
        <xdr:cNvPr id="6" name="Resim 5" descr="C:\Users\Dente\Desktop\M^  Amblem_ (1).png"/>
        <xdr:cNvPicPr/>
      </xdr:nvPicPr>
      <xdr:blipFill>
        <a:blip xmlns:r="http://schemas.openxmlformats.org/officeDocument/2006/relationships" r:embed="rId1" cstate="print"/>
        <a:srcRect/>
        <a:stretch>
          <a:fillRect/>
        </a:stretch>
      </xdr:blipFill>
      <xdr:spPr bwMode="auto">
        <a:xfrm>
          <a:off x="745435" y="198783"/>
          <a:ext cx="1342390" cy="7288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
  <sheetViews>
    <sheetView tabSelected="1" zoomScale="85" zoomScaleNormal="85" zoomScaleSheetLayoutView="100" workbookViewId="0">
      <selection activeCell="D9" sqref="D9"/>
    </sheetView>
  </sheetViews>
  <sheetFormatPr defaultRowHeight="12.75" x14ac:dyDescent="0.2"/>
  <cols>
    <col min="1" max="1" width="2.5703125" customWidth="1"/>
    <col min="4" max="4" width="19.7109375" customWidth="1"/>
    <col min="22" max="22" width="14.85546875" customWidth="1"/>
    <col min="23" max="23" width="14.140625" customWidth="1"/>
  </cols>
  <sheetData>
    <row r="1" spans="1:23" ht="13.5" thickBot="1" x14ac:dyDescent="0.25"/>
    <row r="2" spans="1:23" ht="15.75" customHeight="1" x14ac:dyDescent="0.2">
      <c r="B2" s="29"/>
      <c r="C2" s="30"/>
      <c r="D2" s="30"/>
      <c r="E2" s="35" t="s">
        <v>36</v>
      </c>
      <c r="F2" s="35"/>
      <c r="G2" s="35"/>
      <c r="H2" s="35"/>
      <c r="I2" s="35"/>
      <c r="J2" s="35"/>
      <c r="K2" s="35"/>
      <c r="L2" s="35"/>
      <c r="M2" s="35"/>
      <c r="N2" s="35"/>
      <c r="O2" s="35"/>
      <c r="P2" s="35"/>
      <c r="Q2" s="38" t="s">
        <v>32</v>
      </c>
      <c r="R2" s="38"/>
      <c r="S2" s="38"/>
      <c r="T2" s="38"/>
      <c r="U2" s="38"/>
      <c r="V2" s="38"/>
      <c r="W2" s="51"/>
    </row>
    <row r="3" spans="1:23" ht="15.75" x14ac:dyDescent="0.2">
      <c r="B3" s="31"/>
      <c r="C3" s="32"/>
      <c r="D3" s="32"/>
      <c r="E3" s="36"/>
      <c r="F3" s="36"/>
      <c r="G3" s="36"/>
      <c r="H3" s="36"/>
      <c r="I3" s="36"/>
      <c r="J3" s="36"/>
      <c r="K3" s="36"/>
      <c r="L3" s="36"/>
      <c r="M3" s="36"/>
      <c r="N3" s="36"/>
      <c r="O3" s="36"/>
      <c r="P3" s="36"/>
      <c r="Q3" s="53" t="s">
        <v>33</v>
      </c>
      <c r="R3" s="53"/>
      <c r="S3" s="53"/>
      <c r="T3" s="53"/>
      <c r="U3" s="53"/>
      <c r="V3" s="53"/>
      <c r="W3" s="55"/>
    </row>
    <row r="4" spans="1:23" ht="15.75" x14ac:dyDescent="0.2">
      <c r="B4" s="31"/>
      <c r="C4" s="32"/>
      <c r="D4" s="32"/>
      <c r="E4" s="36"/>
      <c r="F4" s="36"/>
      <c r="G4" s="36"/>
      <c r="H4" s="36"/>
      <c r="I4" s="36"/>
      <c r="J4" s="36"/>
      <c r="K4" s="36"/>
      <c r="L4" s="36"/>
      <c r="M4" s="36"/>
      <c r="N4" s="36"/>
      <c r="O4" s="36"/>
      <c r="P4" s="36"/>
      <c r="Q4" s="53" t="s">
        <v>34</v>
      </c>
      <c r="R4" s="53"/>
      <c r="S4" s="53"/>
      <c r="T4" s="53"/>
      <c r="U4" s="53"/>
      <c r="V4" s="53"/>
      <c r="W4" s="55"/>
    </row>
    <row r="5" spans="1:23" ht="16.5" thickBot="1" x14ac:dyDescent="0.25">
      <c r="B5" s="33"/>
      <c r="C5" s="34"/>
      <c r="D5" s="34"/>
      <c r="E5" s="37"/>
      <c r="F5" s="37"/>
      <c r="G5" s="37"/>
      <c r="H5" s="37"/>
      <c r="I5" s="37"/>
      <c r="J5" s="37"/>
      <c r="K5" s="37"/>
      <c r="L5" s="37"/>
      <c r="M5" s="37"/>
      <c r="N5" s="37"/>
      <c r="O5" s="37"/>
      <c r="P5" s="37"/>
      <c r="Q5" s="52" t="s">
        <v>35</v>
      </c>
      <c r="R5" s="52"/>
      <c r="S5" s="52"/>
      <c r="T5" s="52"/>
      <c r="U5" s="52"/>
      <c r="V5" s="52"/>
      <c r="W5" s="54"/>
    </row>
    <row r="6" spans="1:23" ht="17.25" thickBot="1" x14ac:dyDescent="0.25">
      <c r="A6" s="1"/>
      <c r="B6" s="46" t="s">
        <v>1</v>
      </c>
      <c r="C6" s="47"/>
      <c r="D6" s="47"/>
      <c r="E6" s="47"/>
      <c r="F6" s="47"/>
      <c r="G6" s="47"/>
      <c r="H6" s="47"/>
      <c r="I6" s="47"/>
      <c r="J6" s="47"/>
      <c r="K6" s="47"/>
      <c r="L6" s="47"/>
      <c r="M6" s="47"/>
      <c r="N6" s="47"/>
      <c r="O6" s="1"/>
      <c r="P6" s="48" t="s">
        <v>2</v>
      </c>
      <c r="Q6" s="49"/>
      <c r="R6" s="49"/>
      <c r="S6" s="49"/>
      <c r="T6" s="49"/>
      <c r="U6" s="49"/>
      <c r="V6" s="50"/>
      <c r="W6" s="39" t="s">
        <v>8</v>
      </c>
    </row>
    <row r="7" spans="1:23" ht="28.5" x14ac:dyDescent="0.2">
      <c r="A7" s="1"/>
      <c r="B7" s="2" t="s">
        <v>3</v>
      </c>
      <c r="C7" s="3" t="s">
        <v>0</v>
      </c>
      <c r="D7" s="3" t="s">
        <v>4</v>
      </c>
      <c r="E7" s="3">
        <v>1</v>
      </c>
      <c r="F7" s="3">
        <f>E7+1</f>
        <v>2</v>
      </c>
      <c r="G7" s="3">
        <f t="shared" ref="G7:N7" si="0">F7+1</f>
        <v>3</v>
      </c>
      <c r="H7" s="3">
        <f t="shared" si="0"/>
        <v>4</v>
      </c>
      <c r="I7" s="3">
        <f t="shared" si="0"/>
        <v>5</v>
      </c>
      <c r="J7" s="3">
        <f t="shared" si="0"/>
        <v>6</v>
      </c>
      <c r="K7" s="3">
        <f t="shared" si="0"/>
        <v>7</v>
      </c>
      <c r="L7" s="3">
        <f t="shared" si="0"/>
        <v>8</v>
      </c>
      <c r="M7" s="3">
        <f t="shared" si="0"/>
        <v>9</v>
      </c>
      <c r="N7" s="3">
        <f t="shared" si="0"/>
        <v>10</v>
      </c>
      <c r="O7" s="1"/>
      <c r="P7" s="4">
        <v>5</v>
      </c>
      <c r="Q7" s="5">
        <v>4</v>
      </c>
      <c r="R7" s="5">
        <v>3</v>
      </c>
      <c r="S7" s="5">
        <v>2</v>
      </c>
      <c r="T7" s="5">
        <v>1</v>
      </c>
      <c r="U7" s="5" t="s">
        <v>5</v>
      </c>
      <c r="V7" s="6" t="s">
        <v>9</v>
      </c>
      <c r="W7" s="40"/>
    </row>
    <row r="8" spans="1:23" ht="191.25" x14ac:dyDescent="0.2">
      <c r="A8" s="1"/>
      <c r="B8" s="18">
        <v>1</v>
      </c>
      <c r="C8" s="21" t="s">
        <v>11</v>
      </c>
      <c r="D8" s="16" t="s">
        <v>25</v>
      </c>
      <c r="E8" s="7">
        <v>4</v>
      </c>
      <c r="F8" s="7">
        <v>3</v>
      </c>
      <c r="G8" s="7">
        <v>3</v>
      </c>
      <c r="H8" s="7">
        <v>4</v>
      </c>
      <c r="I8" s="7">
        <v>3</v>
      </c>
      <c r="J8" s="7">
        <v>4</v>
      </c>
      <c r="K8" s="7">
        <v>3</v>
      </c>
      <c r="L8" s="7">
        <v>4</v>
      </c>
      <c r="M8" s="7"/>
      <c r="N8" s="7"/>
      <c r="O8" s="1"/>
      <c r="P8" s="14">
        <f t="shared" ref="P8:P14" si="1">COUNTIF(E8:N8,"5")</f>
        <v>0</v>
      </c>
      <c r="Q8" s="15">
        <f t="shared" ref="Q8:Q14" si="2">COUNTIF(E8:N8,"4")</f>
        <v>4</v>
      </c>
      <c r="R8" s="15">
        <f t="shared" ref="R8:R14" si="3">COUNTIF(E8:N8,"3")</f>
        <v>4</v>
      </c>
      <c r="S8" s="15">
        <f t="shared" ref="S8:S14" si="4">COUNTIF(E8:N8,"2")</f>
        <v>0</v>
      </c>
      <c r="T8" s="15">
        <f t="shared" ref="T8:T14" si="5">COUNTIF(E8:N8,"1")</f>
        <v>0</v>
      </c>
      <c r="U8" s="15">
        <f t="shared" ref="U8:U14" si="6">SUM(P8:T8)</f>
        <v>8</v>
      </c>
      <c r="V8" s="19">
        <f t="shared" ref="V8:V14" si="7">SUMPRODUCT($P$7:$T$7,P8:T8)/U8</f>
        <v>3.5</v>
      </c>
      <c r="W8" s="27" t="s">
        <v>18</v>
      </c>
    </row>
    <row r="9" spans="1:23" ht="165.75" x14ac:dyDescent="0.2">
      <c r="A9" s="1"/>
      <c r="B9" s="18">
        <v>2</v>
      </c>
      <c r="C9" s="21" t="s">
        <v>12</v>
      </c>
      <c r="D9" s="16" t="s">
        <v>26</v>
      </c>
      <c r="E9" s="7">
        <v>3</v>
      </c>
      <c r="F9" s="7">
        <v>3</v>
      </c>
      <c r="G9" s="7">
        <v>3</v>
      </c>
      <c r="H9" s="7">
        <v>3</v>
      </c>
      <c r="I9" s="7">
        <v>3</v>
      </c>
      <c r="J9" s="7">
        <v>4</v>
      </c>
      <c r="K9" s="7">
        <v>3</v>
      </c>
      <c r="L9" s="7">
        <v>4</v>
      </c>
      <c r="M9" s="7"/>
      <c r="N9" s="7"/>
      <c r="O9" s="1"/>
      <c r="P9" s="14">
        <f t="shared" si="1"/>
        <v>0</v>
      </c>
      <c r="Q9" s="15">
        <f t="shared" si="2"/>
        <v>2</v>
      </c>
      <c r="R9" s="15">
        <f t="shared" si="3"/>
        <v>6</v>
      </c>
      <c r="S9" s="15">
        <f t="shared" si="4"/>
        <v>0</v>
      </c>
      <c r="T9" s="15">
        <f t="shared" si="5"/>
        <v>0</v>
      </c>
      <c r="U9" s="15">
        <f t="shared" si="6"/>
        <v>8</v>
      </c>
      <c r="V9" s="19">
        <f t="shared" si="7"/>
        <v>3.25</v>
      </c>
      <c r="W9" s="27" t="s">
        <v>18</v>
      </c>
    </row>
    <row r="10" spans="1:23" ht="114.75" x14ac:dyDescent="0.2">
      <c r="A10" s="1"/>
      <c r="B10" s="18">
        <v>3</v>
      </c>
      <c r="C10" s="21" t="s">
        <v>13</v>
      </c>
      <c r="D10" s="16" t="s">
        <v>27</v>
      </c>
      <c r="E10" s="7">
        <v>3</v>
      </c>
      <c r="F10" s="7">
        <v>4</v>
      </c>
      <c r="G10" s="7">
        <v>3</v>
      </c>
      <c r="H10" s="7">
        <v>4</v>
      </c>
      <c r="I10" s="7">
        <v>3</v>
      </c>
      <c r="J10" s="7">
        <v>4</v>
      </c>
      <c r="K10" s="7">
        <v>3</v>
      </c>
      <c r="L10" s="7">
        <v>3</v>
      </c>
      <c r="M10" s="7"/>
      <c r="N10" s="7"/>
      <c r="O10" s="1"/>
      <c r="P10" s="14">
        <f t="shared" si="1"/>
        <v>0</v>
      </c>
      <c r="Q10" s="15">
        <f t="shared" si="2"/>
        <v>3</v>
      </c>
      <c r="R10" s="15">
        <f t="shared" si="3"/>
        <v>5</v>
      </c>
      <c r="S10" s="15">
        <f t="shared" si="4"/>
        <v>0</v>
      </c>
      <c r="T10" s="15">
        <f t="shared" si="5"/>
        <v>0</v>
      </c>
      <c r="U10" s="15">
        <f t="shared" si="6"/>
        <v>8</v>
      </c>
      <c r="V10" s="19">
        <f t="shared" si="7"/>
        <v>3.375</v>
      </c>
      <c r="W10" s="27" t="s">
        <v>17</v>
      </c>
    </row>
    <row r="11" spans="1:23" ht="140.25" x14ac:dyDescent="0.2">
      <c r="A11" s="1"/>
      <c r="B11" s="18">
        <v>4</v>
      </c>
      <c r="C11" s="21" t="s">
        <v>14</v>
      </c>
      <c r="D11" s="16" t="s">
        <v>28</v>
      </c>
      <c r="E11" s="7">
        <v>4</v>
      </c>
      <c r="F11" s="7">
        <v>3</v>
      </c>
      <c r="G11" s="7">
        <v>4</v>
      </c>
      <c r="H11" s="7">
        <v>3</v>
      </c>
      <c r="I11" s="7">
        <v>3</v>
      </c>
      <c r="J11" s="7">
        <v>4</v>
      </c>
      <c r="K11" s="7">
        <v>4</v>
      </c>
      <c r="L11" s="7">
        <v>4</v>
      </c>
      <c r="M11" s="7"/>
      <c r="N11" s="7"/>
      <c r="O11" s="1"/>
      <c r="P11" s="14">
        <f t="shared" si="1"/>
        <v>0</v>
      </c>
      <c r="Q11" s="15">
        <f t="shared" si="2"/>
        <v>5</v>
      </c>
      <c r="R11" s="15">
        <f t="shared" si="3"/>
        <v>3</v>
      </c>
      <c r="S11" s="15">
        <f t="shared" si="4"/>
        <v>0</v>
      </c>
      <c r="T11" s="15">
        <f t="shared" si="5"/>
        <v>0</v>
      </c>
      <c r="U11" s="15">
        <f t="shared" si="6"/>
        <v>8</v>
      </c>
      <c r="V11" s="19">
        <f t="shared" si="7"/>
        <v>3.625</v>
      </c>
      <c r="W11" s="27" t="s">
        <v>19</v>
      </c>
    </row>
    <row r="12" spans="1:23" ht="140.25" x14ac:dyDescent="0.2">
      <c r="A12" s="1"/>
      <c r="B12" s="18">
        <v>5</v>
      </c>
      <c r="C12" s="21" t="s">
        <v>15</v>
      </c>
      <c r="D12" s="16" t="s">
        <v>29</v>
      </c>
      <c r="E12" s="7">
        <v>4</v>
      </c>
      <c r="F12" s="7">
        <v>3</v>
      </c>
      <c r="G12" s="7">
        <v>4</v>
      </c>
      <c r="H12" s="7">
        <v>3</v>
      </c>
      <c r="I12" s="7">
        <v>4</v>
      </c>
      <c r="J12" s="7">
        <v>3</v>
      </c>
      <c r="K12" s="7">
        <v>4</v>
      </c>
      <c r="L12" s="7">
        <v>3</v>
      </c>
      <c r="M12" s="7"/>
      <c r="N12" s="7"/>
      <c r="O12" s="1"/>
      <c r="P12" s="14">
        <f t="shared" si="1"/>
        <v>0</v>
      </c>
      <c r="Q12" s="15">
        <f t="shared" si="2"/>
        <v>4</v>
      </c>
      <c r="R12" s="15">
        <f t="shared" si="3"/>
        <v>4</v>
      </c>
      <c r="S12" s="15">
        <f t="shared" si="4"/>
        <v>0</v>
      </c>
      <c r="T12" s="15">
        <f t="shared" si="5"/>
        <v>0</v>
      </c>
      <c r="U12" s="15">
        <f t="shared" si="6"/>
        <v>8</v>
      </c>
      <c r="V12" s="19">
        <f t="shared" si="7"/>
        <v>3.5</v>
      </c>
      <c r="W12" s="27" t="s">
        <v>17</v>
      </c>
    </row>
    <row r="13" spans="1:23" ht="127.5" x14ac:dyDescent="0.2">
      <c r="A13" s="1"/>
      <c r="B13" s="18">
        <v>6</v>
      </c>
      <c r="C13" s="21" t="s">
        <v>16</v>
      </c>
      <c r="D13" s="17" t="s">
        <v>30</v>
      </c>
      <c r="E13" s="7">
        <v>4</v>
      </c>
      <c r="F13" s="7">
        <v>3</v>
      </c>
      <c r="G13" s="7">
        <v>3</v>
      </c>
      <c r="H13" s="7">
        <v>3</v>
      </c>
      <c r="I13" s="7">
        <v>4</v>
      </c>
      <c r="J13" s="7">
        <v>4</v>
      </c>
      <c r="K13" s="7">
        <v>3</v>
      </c>
      <c r="L13" s="7">
        <v>3</v>
      </c>
      <c r="M13" s="7"/>
      <c r="N13" s="7"/>
      <c r="O13" s="1"/>
      <c r="P13" s="14">
        <f t="shared" si="1"/>
        <v>0</v>
      </c>
      <c r="Q13" s="15">
        <f t="shared" si="2"/>
        <v>3</v>
      </c>
      <c r="R13" s="15">
        <f t="shared" si="3"/>
        <v>5</v>
      </c>
      <c r="S13" s="15">
        <f t="shared" si="4"/>
        <v>0</v>
      </c>
      <c r="T13" s="15">
        <f t="shared" si="5"/>
        <v>0</v>
      </c>
      <c r="U13" s="15">
        <f t="shared" si="6"/>
        <v>8</v>
      </c>
      <c r="V13" s="19">
        <f t="shared" si="7"/>
        <v>3.375</v>
      </c>
      <c r="W13" s="27" t="s">
        <v>20</v>
      </c>
    </row>
    <row r="14" spans="1:23" ht="140.25" x14ac:dyDescent="0.2">
      <c r="A14" s="1"/>
      <c r="B14" s="18">
        <v>7</v>
      </c>
      <c r="C14" s="21" t="s">
        <v>22</v>
      </c>
      <c r="D14" s="17" t="s">
        <v>23</v>
      </c>
      <c r="E14" s="7">
        <v>4</v>
      </c>
      <c r="F14" s="7">
        <v>4</v>
      </c>
      <c r="G14" s="7">
        <v>4</v>
      </c>
      <c r="H14" s="7">
        <v>3</v>
      </c>
      <c r="I14" s="7">
        <v>3</v>
      </c>
      <c r="J14" s="7">
        <v>4</v>
      </c>
      <c r="K14" s="7">
        <v>4</v>
      </c>
      <c r="L14" s="7">
        <v>3</v>
      </c>
      <c r="M14" s="7"/>
      <c r="N14" s="7"/>
      <c r="O14" s="1"/>
      <c r="P14" s="14">
        <f t="shared" si="1"/>
        <v>0</v>
      </c>
      <c r="Q14" s="15">
        <f t="shared" si="2"/>
        <v>5</v>
      </c>
      <c r="R14" s="15">
        <f t="shared" si="3"/>
        <v>3</v>
      </c>
      <c r="S14" s="15">
        <f t="shared" si="4"/>
        <v>0</v>
      </c>
      <c r="T14" s="15">
        <f t="shared" si="5"/>
        <v>0</v>
      </c>
      <c r="U14" s="15">
        <f t="shared" si="6"/>
        <v>8</v>
      </c>
      <c r="V14" s="19">
        <f t="shared" si="7"/>
        <v>3.625</v>
      </c>
      <c r="W14" s="28" t="s">
        <v>37</v>
      </c>
    </row>
    <row r="15" spans="1:23" ht="114.75" x14ac:dyDescent="0.2">
      <c r="A15" s="1"/>
      <c r="B15" s="18">
        <v>8</v>
      </c>
      <c r="C15" s="21" t="s">
        <v>24</v>
      </c>
      <c r="D15" s="17" t="s">
        <v>21</v>
      </c>
      <c r="E15" s="7">
        <v>4</v>
      </c>
      <c r="F15" s="7">
        <v>3</v>
      </c>
      <c r="G15" s="7">
        <v>3</v>
      </c>
      <c r="H15" s="7">
        <v>4</v>
      </c>
      <c r="I15" s="7">
        <v>4</v>
      </c>
      <c r="J15" s="7">
        <v>3</v>
      </c>
      <c r="K15" s="7">
        <v>3</v>
      </c>
      <c r="L15" s="7">
        <v>4</v>
      </c>
      <c r="M15" s="7"/>
      <c r="N15" s="7"/>
      <c r="O15" s="1"/>
      <c r="P15" s="14">
        <f t="shared" ref="P15" si="8">COUNTIF(E15:N15,"5")</f>
        <v>0</v>
      </c>
      <c r="Q15" s="15">
        <f t="shared" ref="Q15" si="9">COUNTIF(E15:N15,"4")</f>
        <v>4</v>
      </c>
      <c r="R15" s="15">
        <f t="shared" ref="R15" si="10">COUNTIF(E15:N15,"3")</f>
        <v>4</v>
      </c>
      <c r="S15" s="15">
        <f t="shared" ref="S15" si="11">COUNTIF(E15:N15,"2")</f>
        <v>0</v>
      </c>
      <c r="T15" s="15">
        <f t="shared" ref="T15" si="12">COUNTIF(E15:N15,"1")</f>
        <v>0</v>
      </c>
      <c r="U15" s="15">
        <f t="shared" ref="U15" si="13">SUM(P15:T15)</f>
        <v>8</v>
      </c>
      <c r="V15" s="19">
        <f t="shared" ref="V15" si="14">SUMPRODUCT($P$7:$T$7,P15:T15)/U15</f>
        <v>3.5</v>
      </c>
      <c r="W15" s="28" t="s">
        <v>31</v>
      </c>
    </row>
    <row r="16" spans="1:23" ht="14.25" x14ac:dyDescent="0.2">
      <c r="A16" s="1"/>
      <c r="B16" s="22"/>
      <c r="C16" s="23"/>
      <c r="D16" s="24"/>
      <c r="E16" s="10"/>
      <c r="F16" s="10"/>
      <c r="G16" s="10"/>
      <c r="H16" s="10"/>
      <c r="I16" s="10"/>
      <c r="J16" s="10"/>
      <c r="K16" s="10"/>
      <c r="L16" s="10"/>
      <c r="M16" s="10"/>
      <c r="N16" s="10"/>
      <c r="O16" s="1"/>
      <c r="P16" s="25"/>
      <c r="Q16" s="25"/>
      <c r="R16" s="25"/>
      <c r="S16" s="25"/>
      <c r="T16" s="25"/>
      <c r="U16" s="25"/>
      <c r="V16" s="26"/>
      <c r="W16" s="24"/>
    </row>
    <row r="17" spans="1:23" ht="14.25" x14ac:dyDescent="0.2">
      <c r="A17" s="1"/>
      <c r="B17" s="22"/>
      <c r="C17" s="23"/>
      <c r="D17" s="24"/>
      <c r="E17" s="10"/>
      <c r="F17" s="10"/>
      <c r="G17" s="10"/>
      <c r="H17" s="10"/>
      <c r="I17" s="10"/>
      <c r="J17" s="10"/>
      <c r="K17" s="10"/>
      <c r="L17" s="10"/>
      <c r="M17" s="10"/>
      <c r="N17" s="10"/>
      <c r="O17" s="1"/>
      <c r="P17" s="25"/>
      <c r="Q17" s="25"/>
      <c r="R17" s="25"/>
      <c r="S17" s="25"/>
      <c r="T17" s="25"/>
      <c r="U17" s="25"/>
      <c r="V17" s="26"/>
      <c r="W17" s="24"/>
    </row>
    <row r="18" spans="1:23" ht="14.25" x14ac:dyDescent="0.2">
      <c r="A18" s="1"/>
      <c r="B18" s="8"/>
      <c r="C18" s="9"/>
      <c r="D18" s="9"/>
      <c r="E18" s="10"/>
      <c r="F18" s="11"/>
      <c r="G18" s="10"/>
      <c r="H18" s="10"/>
      <c r="I18" s="10"/>
      <c r="J18" s="10"/>
      <c r="K18" s="10"/>
      <c r="L18" s="10"/>
      <c r="M18" s="10"/>
      <c r="N18" s="10"/>
      <c r="O18" s="1"/>
      <c r="P18" s="9"/>
      <c r="Q18" s="9"/>
      <c r="R18" s="9"/>
      <c r="S18" s="9"/>
      <c r="T18" s="9"/>
      <c r="U18" s="9"/>
      <c r="V18" s="9"/>
      <c r="W18" s="12"/>
    </row>
    <row r="19" spans="1:23" ht="15" thickBot="1" x14ac:dyDescent="0.25">
      <c r="A19" s="1"/>
      <c r="B19" s="1"/>
      <c r="C19" s="1"/>
      <c r="D19" s="1"/>
      <c r="E19" s="1"/>
      <c r="F19" s="1"/>
      <c r="G19" s="1"/>
      <c r="H19" s="1"/>
      <c r="I19" s="1"/>
      <c r="J19" s="1"/>
      <c r="K19" s="1"/>
      <c r="L19" s="1"/>
      <c r="M19" s="1"/>
      <c r="N19" s="1"/>
      <c r="O19" s="1"/>
      <c r="P19" s="1"/>
      <c r="Q19" s="1"/>
      <c r="R19" s="1"/>
      <c r="S19" s="1"/>
      <c r="T19" s="1"/>
      <c r="U19" s="1"/>
      <c r="V19" s="1"/>
      <c r="W19" s="1"/>
    </row>
    <row r="20" spans="1:23" ht="17.25" thickBot="1" x14ac:dyDescent="0.25">
      <c r="A20" s="1"/>
      <c r="B20" s="41" t="s">
        <v>6</v>
      </c>
      <c r="C20" s="42"/>
      <c r="D20" s="42"/>
      <c r="E20" s="42"/>
      <c r="F20" s="42"/>
      <c r="G20" s="42"/>
      <c r="H20" s="42"/>
      <c r="I20" s="42"/>
      <c r="J20" s="42"/>
      <c r="K20" s="42"/>
      <c r="L20" s="42"/>
      <c r="M20" s="42"/>
      <c r="N20" s="42"/>
      <c r="O20" s="1"/>
      <c r="P20" s="43" t="s">
        <v>7</v>
      </c>
      <c r="Q20" s="44"/>
      <c r="R20" s="44"/>
      <c r="S20" s="44"/>
      <c r="T20" s="44"/>
      <c r="U20" s="44"/>
      <c r="V20" s="45"/>
      <c r="W20" s="1"/>
    </row>
    <row r="21" spans="1:23" ht="28.5" x14ac:dyDescent="0.2">
      <c r="A21" s="1"/>
      <c r="B21" s="2" t="s">
        <v>3</v>
      </c>
      <c r="C21" s="3" t="s">
        <v>0</v>
      </c>
      <c r="D21" s="3" t="s">
        <v>4</v>
      </c>
      <c r="E21" s="3">
        <v>1</v>
      </c>
      <c r="F21" s="3">
        <f>E21+1</f>
        <v>2</v>
      </c>
      <c r="G21" s="3">
        <f t="shared" ref="G21:N21" si="15">F21+1</f>
        <v>3</v>
      </c>
      <c r="H21" s="3">
        <f t="shared" si="15"/>
        <v>4</v>
      </c>
      <c r="I21" s="3">
        <f t="shared" si="15"/>
        <v>5</v>
      </c>
      <c r="J21" s="3">
        <f t="shared" si="15"/>
        <v>6</v>
      </c>
      <c r="K21" s="3">
        <f t="shared" si="15"/>
        <v>7</v>
      </c>
      <c r="L21" s="3">
        <f t="shared" si="15"/>
        <v>8</v>
      </c>
      <c r="M21" s="3">
        <f t="shared" si="15"/>
        <v>9</v>
      </c>
      <c r="N21" s="3">
        <f t="shared" si="15"/>
        <v>10</v>
      </c>
      <c r="O21" s="1"/>
      <c r="P21" s="4">
        <v>5</v>
      </c>
      <c r="Q21" s="5">
        <v>4</v>
      </c>
      <c r="R21" s="5">
        <v>3</v>
      </c>
      <c r="S21" s="5">
        <v>2</v>
      </c>
      <c r="T21" s="5">
        <v>1</v>
      </c>
      <c r="U21" s="5" t="s">
        <v>5</v>
      </c>
      <c r="V21" s="13" t="s">
        <v>10</v>
      </c>
      <c r="W21" s="1"/>
    </row>
    <row r="22" spans="1:23" ht="191.25" x14ac:dyDescent="0.2">
      <c r="A22" s="1"/>
      <c r="B22" s="18">
        <v>1</v>
      </c>
      <c r="C22" s="21" t="s">
        <v>11</v>
      </c>
      <c r="D22" s="16" t="s">
        <v>25</v>
      </c>
      <c r="E22" s="7">
        <v>2</v>
      </c>
      <c r="F22" s="7">
        <v>3</v>
      </c>
      <c r="G22" s="7">
        <v>2</v>
      </c>
      <c r="H22" s="7">
        <v>2</v>
      </c>
      <c r="I22" s="7">
        <v>2</v>
      </c>
      <c r="J22" s="7">
        <v>2</v>
      </c>
      <c r="K22" s="7">
        <v>2</v>
      </c>
      <c r="L22" s="7">
        <v>1</v>
      </c>
      <c r="M22" s="7"/>
      <c r="N22" s="7"/>
      <c r="O22" s="1"/>
      <c r="P22" s="14">
        <f t="shared" ref="P22" si="16">COUNTIF(E22:N22,"5")</f>
        <v>0</v>
      </c>
      <c r="Q22" s="15">
        <f t="shared" ref="Q22" si="17">COUNTIF(E22:N22,"4")</f>
        <v>0</v>
      </c>
      <c r="R22" s="15">
        <f t="shared" ref="R22" si="18">COUNTIF(E22:N22,"3")</f>
        <v>1</v>
      </c>
      <c r="S22" s="15">
        <f t="shared" ref="S22" si="19">COUNTIF(E22:N22,"2")</f>
        <v>6</v>
      </c>
      <c r="T22" s="15">
        <f t="shared" ref="T22" si="20">COUNTIF(E22:N22,"1")</f>
        <v>1</v>
      </c>
      <c r="U22" s="15">
        <f>SUM(P22:T22)</f>
        <v>8</v>
      </c>
      <c r="V22" s="20">
        <f>SUMPRODUCT($P$7:$T$7,P22:T22)/U22</f>
        <v>2</v>
      </c>
      <c r="W22" s="12"/>
    </row>
    <row r="23" spans="1:23" ht="165.75" x14ac:dyDescent="0.2">
      <c r="A23" s="1"/>
      <c r="B23" s="18">
        <v>2</v>
      </c>
      <c r="C23" s="21" t="s">
        <v>12</v>
      </c>
      <c r="D23" s="16" t="s">
        <v>26</v>
      </c>
      <c r="E23" s="7">
        <v>2</v>
      </c>
      <c r="F23" s="7">
        <v>1</v>
      </c>
      <c r="G23" s="7">
        <v>2</v>
      </c>
      <c r="H23" s="7">
        <v>2</v>
      </c>
      <c r="I23" s="7">
        <v>2</v>
      </c>
      <c r="J23" s="7">
        <v>2</v>
      </c>
      <c r="K23" s="7">
        <v>3</v>
      </c>
      <c r="L23" s="7">
        <v>1</v>
      </c>
      <c r="M23" s="7"/>
      <c r="N23" s="7"/>
      <c r="O23" s="1"/>
      <c r="P23" s="14">
        <f t="shared" ref="P23:P28" si="21">COUNTIF(E23:N23,"5")</f>
        <v>0</v>
      </c>
      <c r="Q23" s="15">
        <f t="shared" ref="Q23:Q28" si="22">COUNTIF(E23:N23,"4")</f>
        <v>0</v>
      </c>
      <c r="R23" s="15">
        <f t="shared" ref="R23:R28" si="23">COUNTIF(E23:N23,"3")</f>
        <v>1</v>
      </c>
      <c r="S23" s="15">
        <f t="shared" ref="S23:S28" si="24">COUNTIF(E23:N23,"2")</f>
        <v>5</v>
      </c>
      <c r="T23" s="15">
        <f t="shared" ref="T23:T28" si="25">COUNTIF(E23:N23,"1")</f>
        <v>2</v>
      </c>
      <c r="U23" s="15">
        <f t="shared" ref="U23:U28" si="26">SUM(P23:T23)</f>
        <v>8</v>
      </c>
      <c r="V23" s="20">
        <f t="shared" ref="V23:V28" si="27">SUMPRODUCT($P$7:$T$7,P23:T23)/U23</f>
        <v>1.875</v>
      </c>
      <c r="W23" s="12"/>
    </row>
    <row r="24" spans="1:23" ht="114.75" x14ac:dyDescent="0.2">
      <c r="A24" s="1"/>
      <c r="B24" s="18">
        <v>3</v>
      </c>
      <c r="C24" s="21" t="s">
        <v>13</v>
      </c>
      <c r="D24" s="16" t="s">
        <v>27</v>
      </c>
      <c r="E24" s="7">
        <v>1</v>
      </c>
      <c r="F24" s="7">
        <v>2</v>
      </c>
      <c r="G24" s="7">
        <v>2</v>
      </c>
      <c r="H24" s="7">
        <v>2</v>
      </c>
      <c r="I24" s="7">
        <v>1</v>
      </c>
      <c r="J24" s="7">
        <v>2</v>
      </c>
      <c r="K24" s="7">
        <v>2</v>
      </c>
      <c r="L24" s="7">
        <v>2</v>
      </c>
      <c r="M24" s="7"/>
      <c r="N24" s="7"/>
      <c r="O24" s="1"/>
      <c r="P24" s="14">
        <f t="shared" si="21"/>
        <v>0</v>
      </c>
      <c r="Q24" s="15">
        <f t="shared" si="22"/>
        <v>0</v>
      </c>
      <c r="R24" s="15">
        <f t="shared" si="23"/>
        <v>0</v>
      </c>
      <c r="S24" s="15">
        <f t="shared" si="24"/>
        <v>6</v>
      </c>
      <c r="T24" s="15">
        <f t="shared" si="25"/>
        <v>2</v>
      </c>
      <c r="U24" s="15">
        <f t="shared" si="26"/>
        <v>8</v>
      </c>
      <c r="V24" s="20">
        <f t="shared" si="27"/>
        <v>1.75</v>
      </c>
      <c r="W24" s="12"/>
    </row>
    <row r="25" spans="1:23" ht="140.25" x14ac:dyDescent="0.2">
      <c r="A25" s="1"/>
      <c r="B25" s="18">
        <v>4</v>
      </c>
      <c r="C25" s="21" t="s">
        <v>14</v>
      </c>
      <c r="D25" s="16" t="s">
        <v>28</v>
      </c>
      <c r="E25" s="7">
        <v>2</v>
      </c>
      <c r="F25" s="7">
        <v>2</v>
      </c>
      <c r="G25" s="7">
        <v>3</v>
      </c>
      <c r="H25" s="7">
        <v>1</v>
      </c>
      <c r="I25" s="7">
        <v>1</v>
      </c>
      <c r="J25" s="7">
        <v>2</v>
      </c>
      <c r="K25" s="7">
        <v>2</v>
      </c>
      <c r="L25" s="7">
        <v>2</v>
      </c>
      <c r="M25" s="7"/>
      <c r="N25" s="7"/>
      <c r="O25" s="1"/>
      <c r="P25" s="14">
        <f t="shared" si="21"/>
        <v>0</v>
      </c>
      <c r="Q25" s="15">
        <f t="shared" si="22"/>
        <v>0</v>
      </c>
      <c r="R25" s="15">
        <f t="shared" si="23"/>
        <v>1</v>
      </c>
      <c r="S25" s="15">
        <f t="shared" si="24"/>
        <v>5</v>
      </c>
      <c r="T25" s="15">
        <f t="shared" si="25"/>
        <v>2</v>
      </c>
      <c r="U25" s="15">
        <f t="shared" si="26"/>
        <v>8</v>
      </c>
      <c r="V25" s="20">
        <f t="shared" si="27"/>
        <v>1.875</v>
      </c>
      <c r="W25" s="12"/>
    </row>
    <row r="26" spans="1:23" ht="140.25" x14ac:dyDescent="0.2">
      <c r="A26" s="1"/>
      <c r="B26" s="18">
        <v>5</v>
      </c>
      <c r="C26" s="21" t="s">
        <v>15</v>
      </c>
      <c r="D26" s="16" t="s">
        <v>29</v>
      </c>
      <c r="E26" s="7">
        <v>2</v>
      </c>
      <c r="F26" s="7">
        <v>3</v>
      </c>
      <c r="G26" s="7">
        <v>3</v>
      </c>
      <c r="H26" s="7">
        <v>2</v>
      </c>
      <c r="I26" s="7">
        <v>3</v>
      </c>
      <c r="J26" s="7">
        <v>2</v>
      </c>
      <c r="K26" s="7">
        <v>3</v>
      </c>
      <c r="L26" s="7">
        <v>3</v>
      </c>
      <c r="M26" s="7"/>
      <c r="N26" s="7"/>
      <c r="O26" s="1"/>
      <c r="P26" s="14">
        <f t="shared" si="21"/>
        <v>0</v>
      </c>
      <c r="Q26" s="15">
        <f t="shared" si="22"/>
        <v>0</v>
      </c>
      <c r="R26" s="15">
        <f t="shared" si="23"/>
        <v>5</v>
      </c>
      <c r="S26" s="15">
        <f t="shared" si="24"/>
        <v>3</v>
      </c>
      <c r="T26" s="15">
        <f t="shared" si="25"/>
        <v>0</v>
      </c>
      <c r="U26" s="15">
        <f t="shared" si="26"/>
        <v>8</v>
      </c>
      <c r="V26" s="20">
        <f t="shared" si="27"/>
        <v>2.625</v>
      </c>
      <c r="W26" s="12"/>
    </row>
    <row r="27" spans="1:23" ht="127.5" x14ac:dyDescent="0.2">
      <c r="A27" s="1"/>
      <c r="B27" s="18">
        <v>6</v>
      </c>
      <c r="C27" s="21" t="s">
        <v>16</v>
      </c>
      <c r="D27" s="16" t="s">
        <v>30</v>
      </c>
      <c r="E27" s="7">
        <v>2</v>
      </c>
      <c r="F27" s="7">
        <v>2</v>
      </c>
      <c r="G27" s="7">
        <v>2</v>
      </c>
      <c r="H27" s="7">
        <v>3</v>
      </c>
      <c r="I27" s="7">
        <v>3</v>
      </c>
      <c r="J27" s="7">
        <v>3</v>
      </c>
      <c r="K27" s="7">
        <v>2</v>
      </c>
      <c r="L27" s="7">
        <v>2</v>
      </c>
      <c r="M27" s="7"/>
      <c r="N27" s="7"/>
      <c r="O27" s="1"/>
      <c r="P27" s="14">
        <f t="shared" si="21"/>
        <v>0</v>
      </c>
      <c r="Q27" s="15">
        <f t="shared" si="22"/>
        <v>0</v>
      </c>
      <c r="R27" s="15">
        <f t="shared" si="23"/>
        <v>3</v>
      </c>
      <c r="S27" s="15">
        <f t="shared" si="24"/>
        <v>5</v>
      </c>
      <c r="T27" s="15">
        <f t="shared" si="25"/>
        <v>0</v>
      </c>
      <c r="U27" s="15">
        <f t="shared" si="26"/>
        <v>8</v>
      </c>
      <c r="V27" s="20">
        <f t="shared" si="27"/>
        <v>2.375</v>
      </c>
      <c r="W27" s="12"/>
    </row>
    <row r="28" spans="1:23" ht="140.25" x14ac:dyDescent="0.2">
      <c r="A28" s="1"/>
      <c r="B28" s="18">
        <v>7</v>
      </c>
      <c r="C28" s="21" t="s">
        <v>22</v>
      </c>
      <c r="D28" s="17" t="s">
        <v>23</v>
      </c>
      <c r="E28" s="7">
        <v>2</v>
      </c>
      <c r="F28" s="7">
        <v>3</v>
      </c>
      <c r="G28" s="7">
        <v>3</v>
      </c>
      <c r="H28" s="7">
        <v>2</v>
      </c>
      <c r="I28" s="7">
        <v>2</v>
      </c>
      <c r="J28" s="7">
        <v>1</v>
      </c>
      <c r="K28" s="7">
        <v>1</v>
      </c>
      <c r="L28" s="7">
        <v>1</v>
      </c>
      <c r="M28" s="7"/>
      <c r="N28" s="7"/>
      <c r="O28" s="1"/>
      <c r="P28" s="14">
        <f t="shared" si="21"/>
        <v>0</v>
      </c>
      <c r="Q28" s="15">
        <f t="shared" si="22"/>
        <v>0</v>
      </c>
      <c r="R28" s="15">
        <f t="shared" si="23"/>
        <v>2</v>
      </c>
      <c r="S28" s="15">
        <f t="shared" si="24"/>
        <v>3</v>
      </c>
      <c r="T28" s="15">
        <f t="shared" si="25"/>
        <v>3</v>
      </c>
      <c r="U28" s="15">
        <f t="shared" si="26"/>
        <v>8</v>
      </c>
      <c r="V28" s="20">
        <f t="shared" si="27"/>
        <v>1.875</v>
      </c>
      <c r="W28" s="12"/>
    </row>
    <row r="29" spans="1:23" ht="114.75" x14ac:dyDescent="0.2">
      <c r="A29" s="1"/>
      <c r="B29" s="18">
        <v>8</v>
      </c>
      <c r="C29" s="21" t="s">
        <v>24</v>
      </c>
      <c r="D29" s="17" t="s">
        <v>21</v>
      </c>
      <c r="E29" s="7">
        <v>1</v>
      </c>
      <c r="F29" s="7">
        <v>2</v>
      </c>
      <c r="G29" s="7">
        <v>2</v>
      </c>
      <c r="H29" s="7">
        <v>3</v>
      </c>
      <c r="I29" s="7">
        <v>2</v>
      </c>
      <c r="J29" s="7">
        <v>1</v>
      </c>
      <c r="K29" s="7">
        <v>2</v>
      </c>
      <c r="L29" s="7">
        <v>2</v>
      </c>
      <c r="M29" s="7"/>
      <c r="N29" s="7"/>
      <c r="O29" s="1"/>
      <c r="P29" s="14">
        <f t="shared" ref="P29" si="28">COUNTIF(E29:N29,"5")</f>
        <v>0</v>
      </c>
      <c r="Q29" s="15">
        <f t="shared" ref="Q29" si="29">COUNTIF(E29:N29,"4")</f>
        <v>0</v>
      </c>
      <c r="R29" s="15">
        <f t="shared" ref="R29" si="30">COUNTIF(E29:N29,"3")</f>
        <v>1</v>
      </c>
      <c r="S29" s="15">
        <f t="shared" ref="S29" si="31">COUNTIF(E29:N29,"2")</f>
        <v>5</v>
      </c>
      <c r="T29" s="15">
        <f t="shared" ref="T29" si="32">COUNTIF(E29:N29,"1")</f>
        <v>2</v>
      </c>
      <c r="U29" s="15">
        <f t="shared" ref="U29" si="33">SUM(P29:T29)</f>
        <v>8</v>
      </c>
      <c r="V29" s="20">
        <f t="shared" ref="V29" si="34">SUMPRODUCT($P$7:$T$7,P29:T29)/U29</f>
        <v>1.875</v>
      </c>
      <c r="W29" s="12"/>
    </row>
  </sheetData>
  <mergeCells count="15">
    <mergeCell ref="B2:D5"/>
    <mergeCell ref="E2:P5"/>
    <mergeCell ref="Q2:T2"/>
    <mergeCell ref="W6:W7"/>
    <mergeCell ref="B20:N20"/>
    <mergeCell ref="P20:V20"/>
    <mergeCell ref="B6:N6"/>
    <mergeCell ref="P6:V6"/>
    <mergeCell ref="U2:W2"/>
    <mergeCell ref="Q5:T5"/>
    <mergeCell ref="Q3:T3"/>
    <mergeCell ref="Q4:T4"/>
    <mergeCell ref="U5:W5"/>
    <mergeCell ref="U4:W4"/>
    <mergeCell ref="U3:W3"/>
  </mergeCells>
  <conditionalFormatting sqref="E22:N29 E8:N17">
    <cfRule type="containsText" dxfId="7" priority="5" operator="containsText" text="4">
      <formula>NOT(ISERROR(SEARCH("4",E8)))</formula>
    </cfRule>
    <cfRule type="containsText" dxfId="6" priority="6" operator="containsText" text="3">
      <formula>NOT(ISERROR(SEARCH("3",E8)))</formula>
    </cfRule>
    <cfRule type="containsText" dxfId="5" priority="7" operator="containsText" text="2">
      <formula>NOT(ISERROR(SEARCH("2",E8)))</formula>
    </cfRule>
    <cfRule type="containsText" dxfId="4" priority="8" operator="containsText" text="1">
      <formula>NOT(ISERROR(SEARCH("1",E8)))</formula>
    </cfRule>
  </conditionalFormatting>
  <conditionalFormatting sqref="E22:N29 E8:N18">
    <cfRule type="containsText" dxfId="3" priority="9" operator="containsText" text="5">
      <formula>NOT(ISERROR(SEARCH("5",E8)))</formula>
    </cfRule>
    <cfRule type="containsText" dxfId="2" priority="10" operator="containsText" text="4">
      <formula>NOT(ISERROR(SEARCH("4",E8)))</formula>
    </cfRule>
    <cfRule type="containsText" dxfId="1" priority="11" operator="containsText" text="3">
      <formula>NOT(ISERROR(SEARCH("3",E8)))</formula>
    </cfRule>
  </conditionalFormatting>
  <conditionalFormatting sqref="E22:N29 E8:N17">
    <cfRule type="containsText" dxfId="0" priority="4" operator="containsText" text="5">
      <formula>NOT(ISERROR(SEARCH("5",E8)))</formula>
    </cfRule>
  </conditionalFormatting>
  <dataValidations count="3">
    <dataValidation type="list" allowBlank="1" showInputMessage="1" showErrorMessage="1" error="En az 1 en çok 5 değeri girilebilir" sqref="E22:N29 E8:N17">
      <formula1>"1, 2, 3, 4, 5"</formula1>
    </dataValidation>
    <dataValidation type="list" allowBlank="1" showInputMessage="1" showErrorMessage="1" sqref="E18:N18">
      <formula1>"1, 2, 3, 4, --"</formula1>
    </dataValidation>
    <dataValidation type="list" allowBlank="1" showInputMessage="1" showErrorMessage="1" sqref="W8:W17">
      <formula1>"Seçiniz,Stratejik Risk,Operasyonel Risk, Finansal Risk, Uyum Riski, İtibar Riski,Teknolojik Riski,Proje Riski,Sürdürülebilirlik Riski"</formula1>
    </dataValidation>
  </dataValidations>
  <pageMargins left="0.70866141732283472" right="0.70866141732283472" top="0.74803149606299213" bottom="0.74803149606299213" header="0.31496062992125984" footer="0.31496062992125984"/>
  <pageSetup paperSize="9" scale="65" orientation="landscape" r:id="rId1"/>
  <rowBreaks count="1" manualBreakCount="1">
    <brk id="19"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EK-6 RİSK OYLAMA FORMU</vt:lpstr>
      <vt:lpstr>'EK-6 RİSK OYLAMA FORMU'!Yazdırma_Alanı</vt:lpstr>
      <vt:lpstr>'EK-6 RİSK OYLAMA FORMU'!Yazdırma_Başlıkları</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Neox64</cp:lastModifiedBy>
  <cp:lastPrinted>2026-10-08T12:05:46Z</cp:lastPrinted>
  <dcterms:created xsi:type="dcterms:W3CDTF">2013-12-08T20:03:40Z</dcterms:created>
  <dcterms:modified xsi:type="dcterms:W3CDTF">2026-10-08T12:05:51Z</dcterms:modified>
</cp:coreProperties>
</file>